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tabRatio="847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<sst xmlns="http://schemas.openxmlformats.org/spreadsheetml/2006/main" count="330" uniqueCount="245">
  <si>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</si>
  <si>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</si>
  <si>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</si>
  <si>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</si>
  <si>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</si>
  <si>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</si>
  <si>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</si>
  <si>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</si>
  <si>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</si>
  <si>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</si>
  <si>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</si>
  <si>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</si>
  <si>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</si>
  <si>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</si>
  <si>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</si>
  <si>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</si>
  <si>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</si>
  <si>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</si>
  <si>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</si>
  <si>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</si>
  <si>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</si>
  <si>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</si>
  <si>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</si>
  <si>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</si>
  <si>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</si>
  <si>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</si>
  <si>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</si>
  <si>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</si>
  <si>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</si>
  <si>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</si>
  <si>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</si>
  <si>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</si>
  <si>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</si>
  <si>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</si>
  <si>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</si>
  <si>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</si>
  <si>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</si>
  <si>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</si>
  <si>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</si>
  <si>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</si>
  <si>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</si>
  <si>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</si>
  <si>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</si>
  <si>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</si>
  <si>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</si>
  <si>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</si>
  <si>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</si>
  <si>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</si>
  <si>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</si>
  <si>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</si>
  <si>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</si>
  <si>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</si>
  <si>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</si>
  <si>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</si>
  <si>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</si>
  <si>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</si>
  <si>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</si>
  <si>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</si>
  <si>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</si>
  <si>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</si>
  <si>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</si>
  <si>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</si>
  <si>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</si>
  <si>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</si>
  <si>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</si>
  <si>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</si>
  <si>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</si>
  <si>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</si>
  <si>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</si>
  <si>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</si>
  <si>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</si>
  <si>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</si>
  <si>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</si>
  <si>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</si>
  <si>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</si>
  <si>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</si>
  <si>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</si>
  <si>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</si>
  <si>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</si>
  <si>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</si>
  <si>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</si>
  <si>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</si>
  <si>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</si>
  <si>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</si>
  <si>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</si>
  <si>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</si>
  <si>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</si>
  <si>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</si>
  <si>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</si>
  <si>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</si>
  <si>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</si>
  <si>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</si>
  <si>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</si>
  <si>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</si>
  <si>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</si>
  <si>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</si>
  <si>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</si>
  <si>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</si>
  <si>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</si>
  <si>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</si>
  <si>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</si>
  <si>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</si>
  <si>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</si>
  <si>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</si>
  <si>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</si>
  <si>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</si>
  <si>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</si>
  <si>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</si>
  <si>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</si>
  <si>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</si>
  <si>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</si>
  <si>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</si>
  <si>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</si>
  <si>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</si>
  <si>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</si>
  <si>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</si>
  <si>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</si>
  <si>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</si>
  <si>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</si>
  <si>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</si>
  <si>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</si>
  <si>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</si>
  <si>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</si>
  <si>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</si>
  <si>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</si>
  <si>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</si>
  <si>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</si>
  <si>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</si>
  <si>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</si>
  <si>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</si>
  <si>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</si>
  <si>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</si>
  <si>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</si>
  <si>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</si>
  <si>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</si>
  <si>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</si>
  <si>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</si>
  <si>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</si>
  <si>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</si>
  <si>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</si>
  <si>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</si>
  <si>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</si>
  <si>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</si>
  <si>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</si>
  <si>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</si>
  <si>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</si>
  <si>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</si>
  <si>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</si>
  <si>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</si>
  <si>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</si>
  <si>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</si>
  <si>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</si>
  <si>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</si>
  <si>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</si>
  <si>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</si>
  <si>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</si>
  <si>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</si>
  <si>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</si>
  <si>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</si>
  <si>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</si>
  <si>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</si>
  <si>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</si>
  <si>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</si>
  <si>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</si>
  <si>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</si>
  <si>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</si>
  <si>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</si>
  <si>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</si>
  <si>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</si>
  <si>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</si>
  <si>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</si>
  <si>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</si>
  <si>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</si>
  <si>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</si>
  <si>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</si>
  <si>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</si>
  <si>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</si>
  <si>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</si>
  <si>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</si>
  <si>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</si>
  <si>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</si>
  <si>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</si>
  <si>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</si>
  <si>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</si>
  <si>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</si>
  <si>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</si>
  <si>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</si>
  <si>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</si>
  <si>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</si>
  <si>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</si>
  <si>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</si>
  <si>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</si>
  <si>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</si>
  <si>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</si>
  <si>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</si>
  <si>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</si>
  <si>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</si>
  <si>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</si>
  <si>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</si>
  <si>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</si>
  <si>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</si>
  <si>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</si>
  <si>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</si>
  <si>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</si>
  <si>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</si>
  <si>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</si>
  <si>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</si>
  <si>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</si>
  <si>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</si>
  <si>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</si>
  <si>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</si>
  <si>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</si>
  <si>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</si>
  <si>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</si>
  <si>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</si>
  <si>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</si>
  <si>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</si>
  <si>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</si>
  <si>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</si>
  <si>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</si>
  <si>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</si>
  <si>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</si>
  <si>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</si>
  <si>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</si>
  <si>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</si>
  <si>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</si>
  <si>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</si>
  <si>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</si>
  <si>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</si>
  <si>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</si>
  <si>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</si>
  <si>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</si>
  <si>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</si>
  <si>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</si>
  <si>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</si>
  <si>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</si>
  <si>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</si>
  <si>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</si>
  <si>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</si>
  <si>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</si>
  <si>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</si>
  <si>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</si>
  <si>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</si>
  <si>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31/12/2023</t>
  </si>
  <si>
    <t>ანგარიშგების პერიოდი: 01/01/2023 - 31/12/2023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</si>
</sst>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1.12.202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1.12.202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ns,%2031.12.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2" t="s">
        <v>243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500720.50065599993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7699112.286928011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20733.325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1531865.036327288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7821902.161032601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4037422.522384521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25495.899999999994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4611841.621433991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725339.8492801116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186905.8452398548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253017.51472085383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0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1259759.8747483762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28674116.437751606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12448332.599402498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4050608.379023591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326090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844518.0421865169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690173.7905130772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1282454.0647336198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19642176.875859305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-1609713.4596858742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25044.292106173816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9031939.5618923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28674116.437751606</v>
      </c>
    </row>
    <row r="52" s="187" customFormat="1" ht="15"/>
    <row r="53" s="187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17943876.861103676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6608402.968948756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-206949.67671149198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-346668.39498490514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11195755.173881508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11662507.489999998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5211025.15053892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128242.7382343177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126365.40374208806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304364.8059999999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6148994.867953308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1050270.264118738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6097030.570046939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363846.38385842025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-103033.97624326166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466880.3601016819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236288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79556.17473101268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1433.6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314410.5747310127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-210423.48903063242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-57953.70365996321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6039076.866386976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269017.88872187043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12439.995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89639.23000000004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359.94493070860256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371457.0586525791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3948290.680805116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1293041.539344253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21738.18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345683.86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101800.12896698018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-642185.2438170321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57794.292106173816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32750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25044.292106173816</v>
      </c>
    </row>
    <row r="75" ht="15">
      <c r="D75" s="231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12.42187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2.42187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9.8515625" style="5" customWidth="1"/>
    <col min="20" max="20" width="10.421875" style="5" customWidth="1"/>
    <col min="21" max="21" width="10.28125" style="5" bestFit="1" customWidth="1"/>
    <col min="22" max="22" width="10.7109375" style="5" customWidth="1"/>
    <col min="23" max="23" width="10.42187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10930</v>
      </c>
      <c r="D11" s="90">
        <f t="shared" si="0"/>
        <v>20594</v>
      </c>
      <c r="E11" s="90">
        <f t="shared" si="0"/>
        <v>1460</v>
      </c>
      <c r="F11" s="90">
        <f t="shared" si="0"/>
        <v>32984</v>
      </c>
      <c r="G11" s="90">
        <f t="shared" si="0"/>
        <v>9444</v>
      </c>
      <c r="H11" s="47"/>
      <c r="I11" s="90">
        <f t="shared" si="0"/>
        <v>388543.04260865576</v>
      </c>
      <c r="J11" s="90">
        <f t="shared" si="0"/>
        <v>0</v>
      </c>
      <c r="K11" s="90">
        <f t="shared" si="0"/>
        <v>20116.42099967398</v>
      </c>
      <c r="L11" s="90">
        <f t="shared" si="0"/>
        <v>338129.88206781034</v>
      </c>
      <c r="M11" s="90">
        <f t="shared" si="0"/>
        <v>5600.080790935931</v>
      </c>
      <c r="N11" s="75">
        <f>SUM(N12:N15)</f>
        <v>363846.38385842025</v>
      </c>
      <c r="O11" s="90">
        <f t="shared" si="0"/>
        <v>0</v>
      </c>
      <c r="P11" s="90">
        <f t="shared" si="0"/>
        <v>466880.3601016819</v>
      </c>
      <c r="Q11" s="90">
        <f t="shared" si="0"/>
        <v>466880.3601016819</v>
      </c>
      <c r="R11" s="90">
        <f t="shared" si="0"/>
        <v>32250</v>
      </c>
      <c r="S11" s="90">
        <f t="shared" si="0"/>
        <v>204038</v>
      </c>
      <c r="T11" s="90">
        <f t="shared" si="0"/>
        <v>0</v>
      </c>
      <c r="U11" s="66">
        <f t="shared" si="0"/>
        <v>236288</v>
      </c>
      <c r="V11" s="90">
        <f t="shared" si="0"/>
        <v>32250</v>
      </c>
      <c r="W11" s="90">
        <f t="shared" si="0"/>
        <v>204038</v>
      </c>
      <c r="X11" s="90">
        <f t="shared" si="0"/>
        <v>0</v>
      </c>
      <c r="Y11" s="66">
        <f>SUM(Y12:Y15)</f>
        <v>236288</v>
      </c>
      <c r="Z11" s="90">
        <f t="shared" si="0"/>
        <v>314410.57473101275</v>
      </c>
      <c r="AA11" s="91">
        <f t="shared" si="0"/>
        <v>314410.57473101275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10930</v>
      </c>
      <c r="D12" s="93">
        <v>20594</v>
      </c>
      <c r="E12" s="93">
        <v>1460</v>
      </c>
      <c r="F12" s="62">
        <f>SUM(C12:E12)</f>
        <v>32984</v>
      </c>
      <c r="G12" s="93">
        <v>9444</v>
      </c>
      <c r="H12" s="46"/>
      <c r="I12" s="93">
        <v>388543.04260865576</v>
      </c>
      <c r="J12" s="93">
        <v>0</v>
      </c>
      <c r="K12" s="93">
        <v>20116.42099967398</v>
      </c>
      <c r="L12" s="93">
        <v>338129.88206781034</v>
      </c>
      <c r="M12" s="93">
        <v>5600.080790935931</v>
      </c>
      <c r="N12" s="76">
        <f>SUM(K12:M12)</f>
        <v>363846.38385842025</v>
      </c>
      <c r="O12" s="93">
        <v>0</v>
      </c>
      <c r="P12" s="93">
        <v>466880.3601016819</v>
      </c>
      <c r="Q12" s="93">
        <v>466880.3601016819</v>
      </c>
      <c r="R12" s="93">
        <v>32250</v>
      </c>
      <c r="S12" s="93">
        <v>204038</v>
      </c>
      <c r="T12" s="93">
        <v>0</v>
      </c>
      <c r="U12" s="62">
        <f>SUM(R12:T12)</f>
        <v>236288</v>
      </c>
      <c r="V12" s="93">
        <v>32250</v>
      </c>
      <c r="W12" s="93">
        <v>204038</v>
      </c>
      <c r="X12" s="93">
        <v>0</v>
      </c>
      <c r="Y12" s="62">
        <f>SUM(V12:X12)</f>
        <v>236288</v>
      </c>
      <c r="Z12" s="93">
        <v>314410.57473101275</v>
      </c>
      <c r="AA12" s="94">
        <v>314410.57473101275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1345</v>
      </c>
      <c r="D16" s="102">
        <v>40386</v>
      </c>
      <c r="E16" s="102">
        <v>175</v>
      </c>
      <c r="F16" s="65">
        <f>SUM(C16:E16)</f>
        <v>41906</v>
      </c>
      <c r="G16" s="102">
        <v>3612</v>
      </c>
      <c r="H16" s="47"/>
      <c r="I16" s="102">
        <v>1020142.600000001</v>
      </c>
      <c r="J16" s="102">
        <v>0</v>
      </c>
      <c r="K16" s="102">
        <v>1677.5170785533337</v>
      </c>
      <c r="L16" s="102">
        <v>1017163.490000001</v>
      </c>
      <c r="M16" s="102">
        <v>975.9780821917808</v>
      </c>
      <c r="N16" s="79">
        <f>SUM(K16:M16)</f>
        <v>1019816.9851607461</v>
      </c>
      <c r="O16" s="102">
        <v>0</v>
      </c>
      <c r="P16" s="102">
        <v>1087095.4583174828</v>
      </c>
      <c r="Q16" s="102">
        <v>1087095.4583174828</v>
      </c>
      <c r="R16" s="102">
        <v>763.49</v>
      </c>
      <c r="S16" s="102">
        <v>21416.99</v>
      </c>
      <c r="T16" s="102">
        <v>0</v>
      </c>
      <c r="U16" s="65">
        <f>SUM(R16:T16)</f>
        <v>22180.480000000003</v>
      </c>
      <c r="V16" s="102">
        <v>763.49</v>
      </c>
      <c r="W16" s="102">
        <v>21416.99</v>
      </c>
      <c r="X16" s="102">
        <v>0</v>
      </c>
      <c r="Y16" s="65">
        <f>SUM(V16:X16)</f>
        <v>22180.480000000003</v>
      </c>
      <c r="Z16" s="102">
        <v>114547.93618106672</v>
      </c>
      <c r="AA16" s="103">
        <v>114547.93618106672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6937</v>
      </c>
      <c r="D17" s="90">
        <f>SUM(D18:D19)</f>
        <v>826</v>
      </c>
      <c r="E17" s="90">
        <f>SUM(E18:E19)</f>
        <v>3809</v>
      </c>
      <c r="F17" s="66">
        <f>SUM(F18:F19)</f>
        <v>11572</v>
      </c>
      <c r="G17" s="90">
        <f>SUM(G18:G19)</f>
        <v>8231</v>
      </c>
      <c r="H17" s="50"/>
      <c r="I17" s="90">
        <f aca="true" t="shared" si="1" ref="I17:AA17">SUM(I18:I19)</f>
        <v>223373.21719941508</v>
      </c>
      <c r="J17" s="90">
        <f t="shared" si="1"/>
        <v>0</v>
      </c>
      <c r="K17" s="90">
        <f t="shared" si="1"/>
        <v>125344.55955458072</v>
      </c>
      <c r="L17" s="90">
        <f t="shared" si="1"/>
        <v>38573.62677045919</v>
      </c>
      <c r="M17" s="90">
        <f t="shared" si="1"/>
        <v>46343.22050623593</v>
      </c>
      <c r="N17" s="75">
        <f t="shared" si="1"/>
        <v>210261.40683127582</v>
      </c>
      <c r="O17" s="90">
        <f t="shared" si="1"/>
        <v>0</v>
      </c>
      <c r="P17" s="90">
        <f t="shared" si="1"/>
        <v>233149.14640095714</v>
      </c>
      <c r="Q17" s="90">
        <f t="shared" si="1"/>
        <v>232135.33490120474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12559.58998153432</v>
      </c>
      <c r="AA17" s="91">
        <f t="shared" si="1"/>
        <v>12559.58998153432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5103</v>
      </c>
      <c r="D18" s="105">
        <v>15</v>
      </c>
      <c r="E18" s="105">
        <v>2090</v>
      </c>
      <c r="F18" s="67">
        <f>SUM(C18:E18)</f>
        <v>7208</v>
      </c>
      <c r="G18" s="105">
        <v>4206</v>
      </c>
      <c r="H18" s="49"/>
      <c r="I18" s="105">
        <v>52808.0013794159</v>
      </c>
      <c r="J18" s="105">
        <v>0</v>
      </c>
      <c r="K18" s="105">
        <v>44790.26283203458</v>
      </c>
      <c r="L18" s="105">
        <v>41.17901369863014</v>
      </c>
      <c r="M18" s="105">
        <v>4172.6628743408</v>
      </c>
      <c r="N18" s="80">
        <f>SUM(K18:M18)</f>
        <v>49004.104720074014</v>
      </c>
      <c r="O18" s="105">
        <v>0</v>
      </c>
      <c r="P18" s="105">
        <v>53124.25893899657</v>
      </c>
      <c r="Q18" s="105">
        <v>53124.25893899657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-523.9834870145582</v>
      </c>
      <c r="AA18" s="106">
        <v>-523.9834870145582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1834</v>
      </c>
      <c r="D19" s="108">
        <v>811</v>
      </c>
      <c r="E19" s="108">
        <v>1719</v>
      </c>
      <c r="F19" s="68">
        <f>SUM(C19:E19)</f>
        <v>4364</v>
      </c>
      <c r="G19" s="108">
        <v>4025</v>
      </c>
      <c r="H19" s="48"/>
      <c r="I19" s="108">
        <v>170565.21581999917</v>
      </c>
      <c r="J19" s="108">
        <v>0</v>
      </c>
      <c r="K19" s="108">
        <v>80554.29672254613</v>
      </c>
      <c r="L19" s="108">
        <v>38532.44775676056</v>
      </c>
      <c r="M19" s="108">
        <v>42170.55763189513</v>
      </c>
      <c r="N19" s="81">
        <f>SUM(K19:M19)</f>
        <v>161257.3021112018</v>
      </c>
      <c r="O19" s="108">
        <v>0</v>
      </c>
      <c r="P19" s="108">
        <v>180024.88746196055</v>
      </c>
      <c r="Q19" s="108">
        <v>179011.07596220818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13083.573468548879</v>
      </c>
      <c r="AA19" s="109">
        <v>13083.573468548879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17254</v>
      </c>
      <c r="D20" s="111">
        <v>51</v>
      </c>
      <c r="E20" s="111">
        <v>1541</v>
      </c>
      <c r="F20" s="69">
        <f>SUM(C20:E20)</f>
        <v>18846</v>
      </c>
      <c r="G20" s="111">
        <v>8662</v>
      </c>
      <c r="H20" s="47"/>
      <c r="I20" s="111">
        <v>6185799.355968138</v>
      </c>
      <c r="J20" s="111">
        <v>2865287.2822963907</v>
      </c>
      <c r="K20" s="111">
        <v>5290873.033115223</v>
      </c>
      <c r="L20" s="111">
        <v>65350.216739726035</v>
      </c>
      <c r="M20" s="111">
        <v>262619.4241067746</v>
      </c>
      <c r="N20" s="82">
        <f>SUM(K20:M20)</f>
        <v>5618842.673961724</v>
      </c>
      <c r="O20" s="111">
        <v>2865287.2822963907</v>
      </c>
      <c r="P20" s="111">
        <v>5895880.429984787</v>
      </c>
      <c r="Q20" s="111">
        <v>2947940.2062038663</v>
      </c>
      <c r="R20" s="111">
        <v>5480819.408950167</v>
      </c>
      <c r="S20" s="111">
        <v>32283.53999999999</v>
      </c>
      <c r="T20" s="111">
        <v>643176.542520418</v>
      </c>
      <c r="U20" s="69">
        <f>SUM(R20:T20)</f>
        <v>6156279.491470585</v>
      </c>
      <c r="V20" s="111">
        <v>2899685.0402104557</v>
      </c>
      <c r="W20" s="111">
        <v>16141.769999999995</v>
      </c>
      <c r="X20" s="111">
        <v>321588.271260209</v>
      </c>
      <c r="Y20" s="69">
        <f>SUM(V20:X20)</f>
        <v>3237415.0814706646</v>
      </c>
      <c r="Z20" s="111">
        <v>5622406.873166649</v>
      </c>
      <c r="AA20" s="112">
        <v>3022789.473566672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2340</v>
      </c>
      <c r="D21" s="90">
        <f t="shared" si="3"/>
        <v>1501</v>
      </c>
      <c r="E21" s="90">
        <f t="shared" si="3"/>
        <v>1720</v>
      </c>
      <c r="F21" s="66">
        <f t="shared" si="3"/>
        <v>5561</v>
      </c>
      <c r="G21" s="90">
        <f t="shared" si="3"/>
        <v>5052</v>
      </c>
      <c r="H21" s="90">
        <f t="shared" si="3"/>
        <v>5561</v>
      </c>
      <c r="I21" s="90">
        <f t="shared" si="3"/>
        <v>4632644.8549945615</v>
      </c>
      <c r="J21" s="90">
        <f t="shared" si="3"/>
        <v>2215582.81054646</v>
      </c>
      <c r="K21" s="90">
        <f t="shared" si="3"/>
        <v>1563563.6976950278</v>
      </c>
      <c r="L21" s="90">
        <f t="shared" si="3"/>
        <v>1576206.105105898</v>
      </c>
      <c r="M21" s="90">
        <f t="shared" si="3"/>
        <v>1194059.6211146456</v>
      </c>
      <c r="N21" s="75">
        <f t="shared" si="3"/>
        <v>4333829.4239155715</v>
      </c>
      <c r="O21" s="90">
        <f t="shared" si="3"/>
        <v>2215582.8105464596</v>
      </c>
      <c r="P21" s="90">
        <f t="shared" si="3"/>
        <v>4890045.503759686</v>
      </c>
      <c r="Q21" s="90">
        <f t="shared" si="3"/>
        <v>2421002.8362020245</v>
      </c>
      <c r="R21" s="90">
        <f t="shared" si="3"/>
        <v>1746957.1420210032</v>
      </c>
      <c r="S21" s="90">
        <f t="shared" si="3"/>
        <v>1714412.4406888518</v>
      </c>
      <c r="T21" s="90">
        <f t="shared" si="3"/>
        <v>657777.2972901451</v>
      </c>
      <c r="U21" s="66">
        <f t="shared" si="3"/>
        <v>4119146.88</v>
      </c>
      <c r="V21" s="90">
        <f t="shared" si="3"/>
        <v>869367.1005043432</v>
      </c>
      <c r="W21" s="90">
        <f t="shared" si="3"/>
        <v>853735.8469388767</v>
      </c>
      <c r="X21" s="90">
        <f t="shared" si="3"/>
        <v>355921.29729014507</v>
      </c>
      <c r="Y21" s="66">
        <f t="shared" si="3"/>
        <v>2079024.2447333648</v>
      </c>
      <c r="Z21" s="90">
        <f t="shared" si="3"/>
        <v>5020392.313450815</v>
      </c>
      <c r="AA21" s="91">
        <f t="shared" si="3"/>
        <v>2341677.178138076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2340</v>
      </c>
      <c r="D22" s="93">
        <v>1501</v>
      </c>
      <c r="E22" s="93">
        <v>1720</v>
      </c>
      <c r="F22" s="62">
        <f>SUM(C22:E22)</f>
        <v>5561</v>
      </c>
      <c r="G22" s="93">
        <v>5052</v>
      </c>
      <c r="H22" s="93">
        <v>5561</v>
      </c>
      <c r="I22" s="93">
        <v>4632644.8549945615</v>
      </c>
      <c r="J22" s="93">
        <v>2215582.81054646</v>
      </c>
      <c r="K22" s="93">
        <v>1563563.6976950278</v>
      </c>
      <c r="L22" s="93">
        <v>1576206.105105898</v>
      </c>
      <c r="M22" s="93">
        <v>1194059.6211146456</v>
      </c>
      <c r="N22" s="76">
        <f>SUM(K22:M22)</f>
        <v>4333829.4239155715</v>
      </c>
      <c r="O22" s="93">
        <v>2215582.8105464596</v>
      </c>
      <c r="P22" s="93">
        <v>4890045.503759686</v>
      </c>
      <c r="Q22" s="93">
        <v>2421002.8362020245</v>
      </c>
      <c r="R22" s="93">
        <v>1746957.1420210032</v>
      </c>
      <c r="S22" s="93">
        <v>1714412.4406888518</v>
      </c>
      <c r="T22" s="93">
        <v>657777.2972901451</v>
      </c>
      <c r="U22" s="62">
        <f>SUM(R22:T22)</f>
        <v>4119146.88</v>
      </c>
      <c r="V22" s="93">
        <v>869367.1005043432</v>
      </c>
      <c r="W22" s="93">
        <v>853735.8469388767</v>
      </c>
      <c r="X22" s="93">
        <v>355921.29729014507</v>
      </c>
      <c r="Y22" s="62">
        <f>SUM(V22:X22)</f>
        <v>2079024.2447333648</v>
      </c>
      <c r="Z22" s="93">
        <v>5020392.313450815</v>
      </c>
      <c r="AA22" s="94">
        <v>2341677.178138076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13328</v>
      </c>
      <c r="D24" s="114">
        <f t="shared" si="5"/>
        <v>1051029</v>
      </c>
      <c r="E24" s="114">
        <f t="shared" si="5"/>
        <v>1719</v>
      </c>
      <c r="F24" s="70">
        <f t="shared" si="5"/>
        <v>1066076</v>
      </c>
      <c r="G24" s="114">
        <f t="shared" si="5"/>
        <v>78672</v>
      </c>
      <c r="H24" s="114">
        <f t="shared" si="5"/>
        <v>1066062</v>
      </c>
      <c r="I24" s="114">
        <f t="shared" si="5"/>
        <v>3369383.9339986676</v>
      </c>
      <c r="J24" s="114">
        <f t="shared" si="5"/>
        <v>48676.23092318501</v>
      </c>
      <c r="K24" s="114">
        <f t="shared" si="5"/>
        <v>391270.61811220594</v>
      </c>
      <c r="L24" s="114">
        <f t="shared" si="5"/>
        <v>2765473.6523905247</v>
      </c>
      <c r="M24" s="114">
        <f t="shared" si="5"/>
        <v>170279.380158142</v>
      </c>
      <c r="N24" s="15">
        <f t="shared" si="5"/>
        <v>3327023.6506608725</v>
      </c>
      <c r="O24" s="114">
        <f t="shared" si="5"/>
        <v>48676.23092318501</v>
      </c>
      <c r="P24" s="114">
        <f t="shared" si="5"/>
        <v>3407555.853720069</v>
      </c>
      <c r="Q24" s="114">
        <f t="shared" si="5"/>
        <v>3360314.898294351</v>
      </c>
      <c r="R24" s="114">
        <f t="shared" si="5"/>
        <v>311682.49555555556</v>
      </c>
      <c r="S24" s="114">
        <f t="shared" si="5"/>
        <v>520461.57297385647</v>
      </c>
      <c r="T24" s="114">
        <f t="shared" si="5"/>
        <v>40350</v>
      </c>
      <c r="U24" s="70">
        <f t="shared" si="5"/>
        <v>872494.068529412</v>
      </c>
      <c r="V24" s="114">
        <f t="shared" si="5"/>
        <v>311682.49555555556</v>
      </c>
      <c r="W24" s="114">
        <f t="shared" si="5"/>
        <v>520461.57297385647</v>
      </c>
      <c r="X24" s="114">
        <f t="shared" si="5"/>
        <v>40350</v>
      </c>
      <c r="Y24" s="70">
        <f t="shared" si="5"/>
        <v>872494.068529412</v>
      </c>
      <c r="Z24" s="114">
        <f t="shared" si="5"/>
        <v>843141.2900289932</v>
      </c>
      <c r="AA24" s="115">
        <f t="shared" si="5"/>
        <v>818136.3110213601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10611</v>
      </c>
      <c r="D25" s="93">
        <v>1049542</v>
      </c>
      <c r="E25" s="93">
        <v>0</v>
      </c>
      <c r="F25" s="62">
        <f>SUM(C25:E25)</f>
        <v>1060153</v>
      </c>
      <c r="G25" s="93">
        <v>73549</v>
      </c>
      <c r="H25" s="93">
        <v>1060153</v>
      </c>
      <c r="I25" s="93">
        <v>2674588.166666669</v>
      </c>
      <c r="J25" s="93">
        <v>0</v>
      </c>
      <c r="K25" s="93">
        <v>88692.00000000007</v>
      </c>
      <c r="L25" s="93">
        <v>2585896.1666666684</v>
      </c>
      <c r="M25" s="93">
        <v>0</v>
      </c>
      <c r="N25" s="76">
        <f>SUM(K25:M25)</f>
        <v>2674588.1666666684</v>
      </c>
      <c r="O25" s="93">
        <v>0</v>
      </c>
      <c r="P25" s="93">
        <v>2673145.672035333</v>
      </c>
      <c r="Q25" s="93">
        <v>2673145.672035333</v>
      </c>
      <c r="R25" s="93">
        <v>9033.255555555565</v>
      </c>
      <c r="S25" s="93">
        <v>320093.4729738565</v>
      </c>
      <c r="T25" s="93">
        <v>0</v>
      </c>
      <c r="U25" s="62">
        <f>SUM(R25:T25)</f>
        <v>329126.72852941207</v>
      </c>
      <c r="V25" s="93">
        <v>9033.255555555565</v>
      </c>
      <c r="W25" s="93">
        <v>320093.4729738565</v>
      </c>
      <c r="X25" s="93">
        <v>0</v>
      </c>
      <c r="Y25" s="62">
        <f>SUM(V25:X25)</f>
        <v>329126.72852941207</v>
      </c>
      <c r="Z25" s="93">
        <v>352221.1856535951</v>
      </c>
      <c r="AA25" s="94">
        <v>352221.1856535951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2703</v>
      </c>
      <c r="D26" s="129">
        <v>1487</v>
      </c>
      <c r="E26" s="129">
        <v>1719</v>
      </c>
      <c r="F26" s="60">
        <f>SUM(C26:E26)</f>
        <v>5909</v>
      </c>
      <c r="G26" s="129">
        <v>5110</v>
      </c>
      <c r="H26" s="129">
        <v>5909</v>
      </c>
      <c r="I26" s="129">
        <v>617244.2773319987</v>
      </c>
      <c r="J26" s="129">
        <v>0</v>
      </c>
      <c r="K26" s="129">
        <v>228616.28944512477</v>
      </c>
      <c r="L26" s="129">
        <v>179577.48572385646</v>
      </c>
      <c r="M26" s="129">
        <v>170279.380158142</v>
      </c>
      <c r="N26" s="57">
        <f>SUM(K26:M26)</f>
        <v>578473.1553271232</v>
      </c>
      <c r="O26" s="129">
        <v>0</v>
      </c>
      <c r="P26" s="129">
        <v>659744.0849380081</v>
      </c>
      <c r="Q26" s="129">
        <v>659744.0849380081</v>
      </c>
      <c r="R26" s="129">
        <v>302649.24</v>
      </c>
      <c r="S26" s="129">
        <v>200368.1</v>
      </c>
      <c r="T26" s="129">
        <v>40350</v>
      </c>
      <c r="U26" s="60">
        <f>SUM(R26:T26)</f>
        <v>543367.34</v>
      </c>
      <c r="V26" s="129">
        <v>302649.24</v>
      </c>
      <c r="W26" s="129">
        <v>200368.1</v>
      </c>
      <c r="X26" s="129">
        <v>40350</v>
      </c>
      <c r="Y26" s="60">
        <f>SUM(V26:X26)</f>
        <v>543367.34</v>
      </c>
      <c r="Z26" s="129">
        <v>457375.4769571319</v>
      </c>
      <c r="AA26" s="130">
        <v>457375.4769571319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14</v>
      </c>
      <c r="D27" s="119">
        <v>0</v>
      </c>
      <c r="E27" s="119">
        <v>0</v>
      </c>
      <c r="F27" s="71">
        <f>SUM(C27:E27)</f>
        <v>14</v>
      </c>
      <c r="G27" s="119">
        <v>13</v>
      </c>
      <c r="H27" s="48"/>
      <c r="I27" s="119">
        <v>77551.49</v>
      </c>
      <c r="J27" s="119">
        <v>48676.23092318501</v>
      </c>
      <c r="K27" s="119">
        <v>73962.32866708106</v>
      </c>
      <c r="L27" s="119">
        <v>0</v>
      </c>
      <c r="M27" s="119">
        <v>0</v>
      </c>
      <c r="N27" s="83">
        <f>SUM(K27:M27)</f>
        <v>73962.32866708106</v>
      </c>
      <c r="O27" s="119">
        <v>48676.23092318501</v>
      </c>
      <c r="P27" s="119">
        <v>74666.09674672774</v>
      </c>
      <c r="Q27" s="119">
        <v>27425.141321009927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33544.62741826624</v>
      </c>
      <c r="AA27" s="120">
        <v>8539.6484106332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39999.83449863014</v>
      </c>
      <c r="Q29" s="14">
        <v>3738.152472133428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-480.43156772137377</v>
      </c>
      <c r="AA29" s="23">
        <v>-480.43156772137377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18073.915616438357</v>
      </c>
      <c r="Q30" s="114">
        <f t="shared" si="7"/>
        <v>1689.083297207988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-217.0828885496183</v>
      </c>
      <c r="AA30" s="115">
        <f t="shared" si="7"/>
        <v>-217.0828885496183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18073.915616438357</v>
      </c>
      <c r="Q32" s="135">
        <v>1689.083297207988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-217.0828885496183</v>
      </c>
      <c r="AA32" s="136">
        <v>-217.0828885496183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45</v>
      </c>
      <c r="D33" s="111">
        <v>0</v>
      </c>
      <c r="E33" s="111">
        <v>0</v>
      </c>
      <c r="F33" s="69">
        <f>SUM(C33:E33)</f>
        <v>45</v>
      </c>
      <c r="G33" s="111">
        <v>44</v>
      </c>
      <c r="H33" s="111">
        <v>45</v>
      </c>
      <c r="I33" s="111">
        <v>1517857.4591099997</v>
      </c>
      <c r="J33" s="111">
        <v>194013.01226056373</v>
      </c>
      <c r="K33" s="111">
        <v>1504233.1148963498</v>
      </c>
      <c r="L33" s="111">
        <v>0</v>
      </c>
      <c r="M33" s="111">
        <v>0</v>
      </c>
      <c r="N33" s="82">
        <f>SUM(K33:M33)</f>
        <v>1504233.1148963498</v>
      </c>
      <c r="O33" s="111">
        <v>194013.01226056373</v>
      </c>
      <c r="P33" s="111">
        <v>466420.9852769951</v>
      </c>
      <c r="Q33" s="111">
        <v>406302.3414810075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65511.00513178931</v>
      </c>
      <c r="AA33" s="112">
        <v>65511.00513178931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3655</v>
      </c>
      <c r="D37" s="117">
        <v>7</v>
      </c>
      <c r="E37" s="117">
        <v>19</v>
      </c>
      <c r="F37" s="73">
        <f>SUM(C37:E37)</f>
        <v>3681</v>
      </c>
      <c r="G37" s="117">
        <v>1716</v>
      </c>
      <c r="H37" s="50"/>
      <c r="I37" s="117">
        <v>487530.0906708618</v>
      </c>
      <c r="J37" s="117">
        <v>318562.9091376701</v>
      </c>
      <c r="K37" s="117">
        <v>483913.7274708619</v>
      </c>
      <c r="L37" s="117">
        <v>1693.7632</v>
      </c>
      <c r="M37" s="117">
        <v>1922.5999999999997</v>
      </c>
      <c r="N37" s="85">
        <f>SUM(K37:M37)</f>
        <v>487530.0906708619</v>
      </c>
      <c r="O37" s="117">
        <v>318562.9091376701</v>
      </c>
      <c r="P37" s="117">
        <v>471606.73825649486</v>
      </c>
      <c r="Q37" s="117">
        <v>170054.4591288402</v>
      </c>
      <c r="R37" s="117">
        <v>40825.33</v>
      </c>
      <c r="S37" s="117">
        <v>2897.8</v>
      </c>
      <c r="T37" s="117">
        <v>0</v>
      </c>
      <c r="U37" s="73">
        <f>SUM(R37:T37)</f>
        <v>43723.130000000005</v>
      </c>
      <c r="V37" s="117">
        <v>20714.55</v>
      </c>
      <c r="W37" s="117">
        <v>1448.9</v>
      </c>
      <c r="X37" s="117">
        <v>0</v>
      </c>
      <c r="Y37" s="73">
        <f>SUM(V37:X37)</f>
        <v>22163.45</v>
      </c>
      <c r="Z37" s="117">
        <v>733.2481969862438</v>
      </c>
      <c r="AA37" s="118">
        <v>-13503.323196987263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286</v>
      </c>
      <c r="D38" s="111">
        <v>1815</v>
      </c>
      <c r="E38" s="111">
        <v>0</v>
      </c>
      <c r="F38" s="69">
        <f>SUM(C38:E38)</f>
        <v>2101</v>
      </c>
      <c r="G38" s="111">
        <v>2032</v>
      </c>
      <c r="H38" s="51"/>
      <c r="I38" s="111">
        <v>682042.2749214964</v>
      </c>
      <c r="J38" s="111">
        <v>421619.03192976414</v>
      </c>
      <c r="K38" s="111">
        <v>384607.66748104594</v>
      </c>
      <c r="L38" s="111">
        <v>268000.9730337979</v>
      </c>
      <c r="M38" s="111">
        <v>0</v>
      </c>
      <c r="N38" s="82">
        <f>SUM(K38:M38)</f>
        <v>652608.6405148439</v>
      </c>
      <c r="O38" s="111">
        <v>409917.9041975726</v>
      </c>
      <c r="P38" s="111">
        <v>725196.7155933462</v>
      </c>
      <c r="Q38" s="111">
        <v>309387.01705374167</v>
      </c>
      <c r="R38" s="111">
        <v>158690.6</v>
      </c>
      <c r="S38" s="111">
        <v>6052</v>
      </c>
      <c r="T38" s="111">
        <v>0</v>
      </c>
      <c r="U38" s="69">
        <f>SUM(R38:T38)</f>
        <v>164742.6</v>
      </c>
      <c r="V38" s="111">
        <v>7572.099727634544</v>
      </c>
      <c r="W38" s="111">
        <v>2126</v>
      </c>
      <c r="X38" s="111">
        <v>0</v>
      </c>
      <c r="Y38" s="69">
        <f>SUM(V38:X38)</f>
        <v>9698.099727634544</v>
      </c>
      <c r="Z38" s="111">
        <v>-72797.7800670961</v>
      </c>
      <c r="AA38" s="112">
        <v>-17180.32403378234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1</v>
      </c>
      <c r="D39" s="111">
        <v>1026</v>
      </c>
      <c r="E39" s="111">
        <v>0</v>
      </c>
      <c r="F39" s="69">
        <f>SUM(C39:E39)</f>
        <v>1027</v>
      </c>
      <c r="G39" s="111">
        <v>644</v>
      </c>
      <c r="H39" s="51"/>
      <c r="I39" s="111">
        <v>379373.58952000004</v>
      </c>
      <c r="J39" s="111">
        <v>317628.48750000005</v>
      </c>
      <c r="K39" s="111">
        <v>351793</v>
      </c>
      <c r="L39" s="111">
        <v>23101.49056748611</v>
      </c>
      <c r="M39" s="111">
        <v>0</v>
      </c>
      <c r="N39" s="82">
        <f>SUM(K39:M39)</f>
        <v>374894.4905674861</v>
      </c>
      <c r="O39" s="111">
        <v>317628.48750000005</v>
      </c>
      <c r="P39" s="111">
        <v>447514.41087789007</v>
      </c>
      <c r="Q39" s="111">
        <v>65626.79253819044</v>
      </c>
      <c r="R39" s="111">
        <v>0</v>
      </c>
      <c r="S39" s="111">
        <v>46.67</v>
      </c>
      <c r="T39" s="111">
        <v>0</v>
      </c>
      <c r="U39" s="69">
        <f>SUM(R39:T39)</f>
        <v>46.67</v>
      </c>
      <c r="V39" s="111">
        <v>0</v>
      </c>
      <c r="W39" s="111">
        <v>46.67</v>
      </c>
      <c r="X39" s="111">
        <v>0</v>
      </c>
      <c r="Y39" s="69">
        <f>SUM(V39:X39)</f>
        <v>46.67</v>
      </c>
      <c r="Z39" s="111">
        <v>-9924.528260336381</v>
      </c>
      <c r="AA39" s="112">
        <v>-9924.528260336381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736</v>
      </c>
      <c r="D40" s="90">
        <f>SUM(D41:D43)</f>
        <v>67</v>
      </c>
      <c r="E40" s="90">
        <f>SUM(E41:E43)</f>
        <v>1</v>
      </c>
      <c r="F40" s="66">
        <f>SUM(F41:F43)</f>
        <v>804</v>
      </c>
      <c r="G40" s="90">
        <f>SUM(G41:G43)</f>
        <v>139</v>
      </c>
      <c r="H40" s="51"/>
      <c r="I40" s="90">
        <f aca="true" t="shared" si="11" ref="I40:AA40">SUM(I41:I43)</f>
        <v>245064.775702119</v>
      </c>
      <c r="J40" s="90">
        <f t="shared" si="11"/>
        <v>186234.662356077</v>
      </c>
      <c r="K40" s="90">
        <f t="shared" si="11"/>
        <v>232715.775702119</v>
      </c>
      <c r="L40" s="90">
        <f t="shared" si="11"/>
        <v>11149</v>
      </c>
      <c r="M40" s="90">
        <f t="shared" si="11"/>
        <v>1200</v>
      </c>
      <c r="N40" s="75">
        <f t="shared" si="11"/>
        <v>245064.775702119</v>
      </c>
      <c r="O40" s="90">
        <f t="shared" si="11"/>
        <v>186234.662356077</v>
      </c>
      <c r="P40" s="90">
        <f t="shared" si="11"/>
        <v>271972.38210639893</v>
      </c>
      <c r="Q40" s="90">
        <f t="shared" si="11"/>
        <v>59701.121188237266</v>
      </c>
      <c r="R40" s="90">
        <f t="shared" si="11"/>
        <v>91818</v>
      </c>
      <c r="S40" s="90">
        <f t="shared" si="11"/>
        <v>2362</v>
      </c>
      <c r="T40" s="90">
        <f t="shared" si="11"/>
        <v>0</v>
      </c>
      <c r="U40" s="66">
        <f t="shared" si="11"/>
        <v>94180</v>
      </c>
      <c r="V40" s="90">
        <f t="shared" si="11"/>
        <v>18363.59999999999</v>
      </c>
      <c r="W40" s="90">
        <f t="shared" si="11"/>
        <v>472.39999999999986</v>
      </c>
      <c r="X40" s="90">
        <f t="shared" si="11"/>
        <v>0</v>
      </c>
      <c r="Y40" s="66">
        <f t="shared" si="11"/>
        <v>18835.999999999993</v>
      </c>
      <c r="Z40" s="90">
        <f t="shared" si="11"/>
        <v>-334567.52758402</v>
      </c>
      <c r="AA40" s="91">
        <f t="shared" si="11"/>
        <v>-83821.1035840199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1</v>
      </c>
      <c r="H41" s="49"/>
      <c r="I41" s="122">
        <v>12035</v>
      </c>
      <c r="J41" s="122">
        <v>9531.72</v>
      </c>
      <c r="K41" s="122">
        <v>12035</v>
      </c>
      <c r="L41" s="122">
        <v>0</v>
      </c>
      <c r="M41" s="122">
        <v>0</v>
      </c>
      <c r="N41" s="86">
        <f>SUM(K41:M41)</f>
        <v>12035</v>
      </c>
      <c r="O41" s="122">
        <v>9531.72</v>
      </c>
      <c r="P41" s="122">
        <v>9608.324250681198</v>
      </c>
      <c r="Q41" s="122">
        <v>1998.5314441416895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124.12400000000004</v>
      </c>
      <c r="AA41" s="123">
        <v>124.12400000000004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732</v>
      </c>
      <c r="D42" s="129">
        <v>67</v>
      </c>
      <c r="E42" s="129">
        <v>1</v>
      </c>
      <c r="F42" s="60">
        <f>SUM(C42:E42)</f>
        <v>800</v>
      </c>
      <c r="G42" s="129">
        <v>135</v>
      </c>
      <c r="H42" s="127"/>
      <c r="I42" s="129">
        <v>177318.239982119</v>
      </c>
      <c r="J42" s="129">
        <v>132579.40606583699</v>
      </c>
      <c r="K42" s="129">
        <v>164969.239982119</v>
      </c>
      <c r="L42" s="129">
        <v>11149</v>
      </c>
      <c r="M42" s="129">
        <v>1200</v>
      </c>
      <c r="N42" s="57">
        <f>SUM(K42:M42)</f>
        <v>177318.239982119</v>
      </c>
      <c r="O42" s="129">
        <v>132579.40606583699</v>
      </c>
      <c r="P42" s="129">
        <v>217279.68829090364</v>
      </c>
      <c r="Q42" s="129">
        <v>48325.040874614235</v>
      </c>
      <c r="R42" s="129">
        <v>91818</v>
      </c>
      <c r="S42" s="129">
        <v>2362</v>
      </c>
      <c r="T42" s="129">
        <v>0</v>
      </c>
      <c r="U42" s="60">
        <f>SUM(R42:T42)</f>
        <v>94180</v>
      </c>
      <c r="V42" s="129">
        <v>18363.59999999999</v>
      </c>
      <c r="W42" s="129">
        <v>472.39999999999986</v>
      </c>
      <c r="X42" s="129">
        <v>0</v>
      </c>
      <c r="Y42" s="60">
        <f>SUM(V42:X42)</f>
        <v>18835.999999999993</v>
      </c>
      <c r="Z42" s="129">
        <v>-335047.409722548</v>
      </c>
      <c r="AA42" s="130">
        <v>-84300.9857225479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3</v>
      </c>
      <c r="D43" s="119">
        <v>0</v>
      </c>
      <c r="E43" s="119">
        <v>0</v>
      </c>
      <c r="F43" s="71">
        <f>SUM(C43:E43)</f>
        <v>3</v>
      </c>
      <c r="G43" s="119">
        <v>3</v>
      </c>
      <c r="H43" s="48"/>
      <c r="I43" s="119">
        <v>55711.53571999999</v>
      </c>
      <c r="J43" s="119">
        <v>44123.536290239994</v>
      </c>
      <c r="K43" s="119">
        <v>55711.53571999999</v>
      </c>
      <c r="L43" s="119">
        <v>0</v>
      </c>
      <c r="M43" s="119">
        <v>0</v>
      </c>
      <c r="N43" s="83">
        <f>SUM(K43:M43)</f>
        <v>55711.53571999999</v>
      </c>
      <c r="O43" s="119">
        <v>44123.536290239994</v>
      </c>
      <c r="P43" s="119">
        <v>45084.369564814115</v>
      </c>
      <c r="Q43" s="119">
        <v>9377.54886948134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355.7581385279999</v>
      </c>
      <c r="AA43" s="120">
        <v>355.7581385279999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82</v>
      </c>
      <c r="D45" s="114">
        <f>SUM(D46:D48)</f>
        <v>41</v>
      </c>
      <c r="E45" s="114">
        <f>SUM(E46:E48)</f>
        <v>0</v>
      </c>
      <c r="F45" s="70">
        <f>SUM(F46:F48)</f>
        <v>123</v>
      </c>
      <c r="G45" s="114">
        <f>SUM(G46:G48)</f>
        <v>120</v>
      </c>
      <c r="H45" s="51"/>
      <c r="I45" s="114">
        <f aca="true" t="shared" si="13" ref="I45:AA45">SUM(I46:I48)</f>
        <v>174917.29</v>
      </c>
      <c r="J45" s="114">
        <f t="shared" si="13"/>
        <v>54209.898048250005</v>
      </c>
      <c r="K45" s="114">
        <f t="shared" si="13"/>
        <v>157366.50027662033</v>
      </c>
      <c r="L45" s="114">
        <f t="shared" si="13"/>
        <v>12405.10794520548</v>
      </c>
      <c r="M45" s="114">
        <f t="shared" si="13"/>
        <v>0</v>
      </c>
      <c r="N45" s="15">
        <f t="shared" si="13"/>
        <v>169771.60822182582</v>
      </c>
      <c r="O45" s="114">
        <f t="shared" si="13"/>
        <v>52499.669730837675</v>
      </c>
      <c r="P45" s="114">
        <f t="shared" si="13"/>
        <v>196315.16335859947</v>
      </c>
      <c r="Q45" s="114">
        <f t="shared" si="13"/>
        <v>130767.47275582462</v>
      </c>
      <c r="R45" s="114">
        <f t="shared" si="13"/>
        <v>189464.17</v>
      </c>
      <c r="S45" s="114">
        <f t="shared" si="13"/>
        <v>250</v>
      </c>
      <c r="T45" s="114">
        <f t="shared" si="13"/>
        <v>0</v>
      </c>
      <c r="U45" s="70">
        <f t="shared" si="13"/>
        <v>189714.17</v>
      </c>
      <c r="V45" s="114">
        <f t="shared" si="13"/>
        <v>189374.24500000002</v>
      </c>
      <c r="W45" s="114">
        <f t="shared" si="13"/>
        <v>250</v>
      </c>
      <c r="X45" s="114">
        <f t="shared" si="13"/>
        <v>0</v>
      </c>
      <c r="Y45" s="70">
        <f t="shared" si="13"/>
        <v>189624.24500000002</v>
      </c>
      <c r="Z45" s="114">
        <f t="shared" si="13"/>
        <v>-101009.91364690672</v>
      </c>
      <c r="AA45" s="115">
        <f t="shared" si="13"/>
        <v>-101099.83864690707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38</v>
      </c>
      <c r="D46" s="132">
        <v>35</v>
      </c>
      <c r="E46" s="132">
        <v>0</v>
      </c>
      <c r="F46" s="61">
        <f>SUM(C46:E46)</f>
        <v>73</v>
      </c>
      <c r="G46" s="132">
        <v>72</v>
      </c>
      <c r="H46" s="49"/>
      <c r="I46" s="132">
        <v>49496.62</v>
      </c>
      <c r="J46" s="132">
        <v>10748.896399500001</v>
      </c>
      <c r="K46" s="132">
        <v>38345.935881792844</v>
      </c>
      <c r="L46" s="132">
        <v>10880</v>
      </c>
      <c r="M46" s="132">
        <v>0</v>
      </c>
      <c r="N46" s="58">
        <f>SUM(K46:M46)</f>
        <v>49225.935881792844</v>
      </c>
      <c r="O46" s="132">
        <v>10748.896399500001</v>
      </c>
      <c r="P46" s="132">
        <v>50186.74743172335</v>
      </c>
      <c r="Q46" s="132">
        <v>39480.47809826791</v>
      </c>
      <c r="R46" s="132">
        <v>2508.69</v>
      </c>
      <c r="S46" s="132">
        <v>0</v>
      </c>
      <c r="T46" s="132">
        <v>0</v>
      </c>
      <c r="U46" s="61">
        <f>SUM(R46:T46)</f>
        <v>2508.69</v>
      </c>
      <c r="V46" s="132">
        <v>2508.69</v>
      </c>
      <c r="W46" s="132">
        <v>0</v>
      </c>
      <c r="X46" s="132">
        <v>0</v>
      </c>
      <c r="Y46" s="61">
        <f>SUM(V46:X46)</f>
        <v>2508.69</v>
      </c>
      <c r="Z46" s="132">
        <v>-43298.22511193262</v>
      </c>
      <c r="AA46" s="133">
        <v>-43298.22511193262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3</v>
      </c>
      <c r="D47" s="96">
        <v>0</v>
      </c>
      <c r="E47" s="96">
        <v>0</v>
      </c>
      <c r="F47" s="63">
        <f>SUM(C47:E47)</f>
        <v>3</v>
      </c>
      <c r="G47" s="96">
        <v>3</v>
      </c>
      <c r="H47" s="127"/>
      <c r="I47" s="96">
        <v>5900.839999999999</v>
      </c>
      <c r="J47" s="96">
        <v>0</v>
      </c>
      <c r="K47" s="96">
        <v>4084.1842943537686</v>
      </c>
      <c r="L47" s="96">
        <v>0</v>
      </c>
      <c r="M47" s="96">
        <v>0</v>
      </c>
      <c r="N47" s="77">
        <f>SUM(K47:M47)</f>
        <v>4084.1842943537686</v>
      </c>
      <c r="O47" s="96">
        <v>0</v>
      </c>
      <c r="P47" s="96">
        <v>16676.159349044043</v>
      </c>
      <c r="Q47" s="96">
        <v>10044.77589100652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-818.6994911385614</v>
      </c>
      <c r="AA47" s="97">
        <v>-818.6994911385614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41</v>
      </c>
      <c r="D48" s="119">
        <v>6</v>
      </c>
      <c r="E48" s="119">
        <v>0</v>
      </c>
      <c r="F48" s="71">
        <f>SUM(C48:E48)</f>
        <v>47</v>
      </c>
      <c r="G48" s="119">
        <v>45</v>
      </c>
      <c r="H48" s="127"/>
      <c r="I48" s="119">
        <v>119519.83000000002</v>
      </c>
      <c r="J48" s="119">
        <v>43461.00164875</v>
      </c>
      <c r="K48" s="119">
        <v>114936.38010047372</v>
      </c>
      <c r="L48" s="119">
        <v>1525.1079452054794</v>
      </c>
      <c r="M48" s="119">
        <v>0</v>
      </c>
      <c r="N48" s="83">
        <f>SUM(K48:M48)</f>
        <v>116461.4880456792</v>
      </c>
      <c r="O48" s="119">
        <v>41750.773331337674</v>
      </c>
      <c r="P48" s="119">
        <v>129452.25657783207</v>
      </c>
      <c r="Q48" s="119">
        <v>81242.2187665502</v>
      </c>
      <c r="R48" s="119">
        <v>186955.48</v>
      </c>
      <c r="S48" s="119">
        <v>250</v>
      </c>
      <c r="T48" s="119">
        <v>0</v>
      </c>
      <c r="U48" s="71">
        <f>SUM(R48:T48)</f>
        <v>187205.48</v>
      </c>
      <c r="V48" s="119">
        <v>186865.55500000002</v>
      </c>
      <c r="W48" s="119">
        <v>250</v>
      </c>
      <c r="X48" s="119">
        <v>0</v>
      </c>
      <c r="Y48" s="71">
        <f>SUM(V48:X48)</f>
        <v>187115.55500000002</v>
      </c>
      <c r="Z48" s="119">
        <v>-56892.989043835536</v>
      </c>
      <c r="AA48" s="120">
        <v>-56982.91404383589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56939</v>
      </c>
      <c r="D50" s="15">
        <f aca="true" t="shared" si="15" ref="D50:AL50">D11+D16+D17+D20+D21+D24+D28+D29+D30+D33+D34+D37+D38+D39+D40+D44+D45+D49</f>
        <v>1117343</v>
      </c>
      <c r="E50" s="15">
        <f t="shared" si="15"/>
        <v>10444</v>
      </c>
      <c r="F50" s="15">
        <f t="shared" si="15"/>
        <v>1184726</v>
      </c>
      <c r="G50" s="15">
        <f t="shared" si="15"/>
        <v>118368</v>
      </c>
      <c r="H50" s="15">
        <f t="shared" si="15"/>
        <v>1071668</v>
      </c>
      <c r="I50" s="15">
        <f t="shared" si="15"/>
        <v>19306672.484693915</v>
      </c>
      <c r="J50" s="15">
        <f t="shared" si="15"/>
        <v>6621814.32499836</v>
      </c>
      <c r="K50" s="15">
        <f t="shared" si="15"/>
        <v>10507475.63238226</v>
      </c>
      <c r="L50" s="15">
        <f t="shared" si="15"/>
        <v>6117247.307820909</v>
      </c>
      <c r="M50" s="15">
        <f t="shared" si="15"/>
        <v>1683000.304758926</v>
      </c>
      <c r="N50" s="15">
        <f t="shared" si="15"/>
        <v>18307723.244962096</v>
      </c>
      <c r="O50" s="15">
        <f t="shared" si="15"/>
        <v>6608402.968948756</v>
      </c>
      <c r="P50" s="15">
        <f t="shared" si="15"/>
        <v>18617706.897869453</v>
      </c>
      <c r="Q50" s="15">
        <f t="shared" si="15"/>
        <v>11662635.533935795</v>
      </c>
      <c r="R50" s="15">
        <f t="shared" si="15"/>
        <v>8053270.636526725</v>
      </c>
      <c r="S50" s="15">
        <f t="shared" si="15"/>
        <v>2504221.013662708</v>
      </c>
      <c r="T50" s="15">
        <f t="shared" si="15"/>
        <v>1341303.839810563</v>
      </c>
      <c r="U50" s="15">
        <f t="shared" si="15"/>
        <v>11898795.489999998</v>
      </c>
      <c r="V50" s="15">
        <f t="shared" si="15"/>
        <v>4349772.620997989</v>
      </c>
      <c r="W50" s="15">
        <f t="shared" si="15"/>
        <v>1620138.149912733</v>
      </c>
      <c r="X50" s="15">
        <f t="shared" si="15"/>
        <v>717859.5685503541</v>
      </c>
      <c r="Y50" s="15">
        <f t="shared" si="15"/>
        <v>6687770.339461076</v>
      </c>
      <c r="Z50" s="15">
        <f t="shared" si="15"/>
        <v>11474705.566854214</v>
      </c>
      <c r="AA50" s="16">
        <f t="shared" si="15"/>
        <v>6463405.436573208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2024-03-11T07:03:15Z</dcterms:modified>
  <cp:category/>
  <cp:version/>
  <cp:contentType/>
  <cp:contentStatus/>
</cp:coreProperties>
</file>